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<sst xmlns="http://schemas.openxmlformats.org/spreadsheetml/2006/main" count="78" uniqueCount="60">
  <si>
    <t>5 x 45 mins Maths</t>
  </si>
  <si>
    <t>5 x 1 hour Literacy + 1 hour extended writing etc.</t>
  </si>
  <si>
    <t>2 x 45 mins Science</t>
  </si>
  <si>
    <t>1 x 45 mins Geography</t>
  </si>
  <si>
    <t>1 x 45 mins History</t>
  </si>
  <si>
    <t>2 x 45 mins ICT</t>
  </si>
  <si>
    <t>1 x 1 hour DT</t>
  </si>
  <si>
    <t>1 x 1 hour Art</t>
  </si>
  <si>
    <t>1 x 45 mins RE</t>
  </si>
  <si>
    <t>1 x 30 mins Music</t>
  </si>
  <si>
    <t>3 x 30 mins PE</t>
  </si>
  <si>
    <t>1 x 30 mins PSHE</t>
  </si>
  <si>
    <t>5 x 15 mins Reading / Story</t>
  </si>
  <si>
    <t>Available hours</t>
  </si>
  <si>
    <t>Subjects:</t>
  </si>
  <si>
    <t>hr in mins:</t>
  </si>
  <si>
    <t>mins/total</t>
  </si>
  <si>
    <t>% time</t>
  </si>
  <si>
    <t>hrs</t>
  </si>
  <si>
    <t>mins</t>
  </si>
  <si>
    <t>Key Stage 1</t>
  </si>
  <si>
    <t>Key Stage 2</t>
  </si>
  <si>
    <t>5 x 1 hour Maths</t>
  </si>
  <si>
    <t>2 x 1 hour Science</t>
  </si>
  <si>
    <t>1 x 1 hour Geography</t>
  </si>
  <si>
    <t>1 x 1 hour History</t>
  </si>
  <si>
    <t>2 x 1 hour ICT</t>
  </si>
  <si>
    <t>5 x 15 min reading</t>
  </si>
  <si>
    <t>Start time</t>
  </si>
  <si>
    <t>Morning Break</t>
  </si>
  <si>
    <t>End of morning break</t>
  </si>
  <si>
    <t>Lunch</t>
  </si>
  <si>
    <t>session 2 length</t>
  </si>
  <si>
    <t>session 1 length</t>
  </si>
  <si>
    <t>Morning Seeion length:</t>
  </si>
  <si>
    <t>Start afternoon session</t>
  </si>
  <si>
    <t>Afternoon break</t>
  </si>
  <si>
    <t>session 3 length</t>
  </si>
  <si>
    <t>End of afternoon break</t>
  </si>
  <si>
    <t>End of school day</t>
  </si>
  <si>
    <t>session 4 length</t>
  </si>
  <si>
    <t>Afternoon Session Length:</t>
  </si>
  <si>
    <t>Total School Day Length</t>
  </si>
  <si>
    <t>School Day</t>
  </si>
  <si>
    <t>KS1</t>
  </si>
  <si>
    <t>10.30</t>
  </si>
  <si>
    <t>1.00</t>
  </si>
  <si>
    <t>2.30</t>
  </si>
  <si>
    <t>3.20</t>
  </si>
  <si>
    <t>Total weekly length (mins):</t>
  </si>
  <si>
    <t>Registration 10 x 5</t>
  </si>
  <si>
    <t>Total deduction</t>
  </si>
  <si>
    <t>Total available time</t>
  </si>
  <si>
    <t>Less Assembly 15 x 5 and 15 mins Fri assembly</t>
  </si>
  <si>
    <t>KS 2</t>
  </si>
  <si>
    <t>12.00</t>
  </si>
  <si>
    <t>N.B. Calculated totals apply for the year as a whole and any one week or term may vary according to the planning of individual teachers</t>
  </si>
  <si>
    <t>Nursery</t>
  </si>
  <si>
    <t>11.30</t>
  </si>
  <si>
    <t>12.50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</si>
</sst>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 quotePrefix="1">
      <alignment horizontal="right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workbookViewId="0" topLeftCell="A40">
      <selection activeCell="E64" sqref="E64"/>
    </sheetView>
  </sheetViews>
  <sheetFormatPr defaultColWidth="9.140625" defaultRowHeight="12.75"/>
  <cols>
    <col min="1" max="1" width="26.28125" style="4" customWidth="1"/>
    <col min="3" max="3" width="8.140625" style="0" customWidth="1"/>
  </cols>
  <sheetData>
    <row r="1" ht="63.75">
      <c r="A1" s="4" t="s">
        <v>56</v>
      </c>
    </row>
    <row r="3" ht="12.75">
      <c r="A3" s="5" t="s">
        <v>20</v>
      </c>
    </row>
    <row r="4" spans="1:8" ht="12.75">
      <c r="A4" s="7" t="s">
        <v>14</v>
      </c>
      <c r="B4" s="8"/>
      <c r="C4" s="8"/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</row>
    <row r="5" spans="1:8" ht="12.75">
      <c r="A5" s="7" t="s">
        <v>0</v>
      </c>
      <c r="B5" s="8"/>
      <c r="C5" s="8"/>
      <c r="D5" s="8">
        <f>G5*60</f>
        <v>180</v>
      </c>
      <c r="E5" s="8">
        <f>(D5+H5)/1260</f>
        <v>0.17857142857142858</v>
      </c>
      <c r="F5" s="10">
        <f>E5*100</f>
        <v>17.857142857142858</v>
      </c>
      <c r="G5" s="8">
        <v>3</v>
      </c>
      <c r="H5" s="8">
        <v>45</v>
      </c>
    </row>
    <row r="6" spans="1:8" ht="25.5">
      <c r="A6" s="7" t="s">
        <v>1</v>
      </c>
      <c r="B6" s="8"/>
      <c r="C6" s="8"/>
      <c r="D6" s="8">
        <f>G6*60</f>
        <v>360</v>
      </c>
      <c r="E6" s="8">
        <f>(D6+H6)/1260</f>
        <v>0.2857142857142857</v>
      </c>
      <c r="F6" s="10">
        <f>E6*100</f>
        <v>28.57142857142857</v>
      </c>
      <c r="G6" s="8">
        <v>6</v>
      </c>
      <c r="H6" s="8"/>
    </row>
    <row r="7" spans="1:8" ht="12.75">
      <c r="A7" s="7" t="s">
        <v>2</v>
      </c>
      <c r="B7" s="8"/>
      <c r="C7" s="8"/>
      <c r="D7" s="8">
        <f>G7*60</f>
        <v>60</v>
      </c>
      <c r="E7" s="8">
        <f>(D7+H7)/1260</f>
        <v>0.07142857142857142</v>
      </c>
      <c r="F7" s="10">
        <f>E7*100</f>
        <v>7.142857142857142</v>
      </c>
      <c r="G7" s="8">
        <v>1</v>
      </c>
      <c r="H7" s="8">
        <v>30</v>
      </c>
    </row>
    <row r="8" spans="1:8" ht="12.75">
      <c r="A8" s="7" t="s">
        <v>3</v>
      </c>
      <c r="B8" s="8"/>
      <c r="C8" s="8"/>
      <c r="D8" s="8">
        <f aca="true" t="shared" si="0" ref="D8:D17">G8*60</f>
        <v>0</v>
      </c>
      <c r="E8" s="8">
        <f aca="true" t="shared" si="1" ref="E8:E17">(D8+H8)/1260</f>
        <v>0.03571428571428571</v>
      </c>
      <c r="F8" s="10">
        <f aca="true" t="shared" si="2" ref="F8:F17">E8*100</f>
        <v>3.571428571428571</v>
      </c>
      <c r="G8" s="8"/>
      <c r="H8" s="8">
        <v>45</v>
      </c>
    </row>
    <row r="9" spans="1:8" ht="12.75">
      <c r="A9" s="7" t="s">
        <v>4</v>
      </c>
      <c r="B9" s="8"/>
      <c r="C9" s="8"/>
      <c r="D9" s="8">
        <f t="shared" si="0"/>
        <v>0</v>
      </c>
      <c r="E9" s="8">
        <f t="shared" si="1"/>
        <v>0.03571428571428571</v>
      </c>
      <c r="F9" s="10">
        <f t="shared" si="2"/>
        <v>3.571428571428571</v>
      </c>
      <c r="G9" s="8"/>
      <c r="H9" s="8">
        <v>45</v>
      </c>
    </row>
    <row r="10" spans="1:8" ht="12.75">
      <c r="A10" s="7" t="s">
        <v>5</v>
      </c>
      <c r="B10" s="8"/>
      <c r="C10" s="8"/>
      <c r="D10" s="8">
        <f t="shared" si="0"/>
        <v>60</v>
      </c>
      <c r="E10" s="8">
        <f t="shared" si="1"/>
        <v>0.07142857142857142</v>
      </c>
      <c r="F10" s="10">
        <f t="shared" si="2"/>
        <v>7.142857142857142</v>
      </c>
      <c r="G10" s="8">
        <v>1</v>
      </c>
      <c r="H10" s="8">
        <v>30</v>
      </c>
    </row>
    <row r="11" spans="1:8" ht="12.75">
      <c r="A11" s="7" t="s">
        <v>6</v>
      </c>
      <c r="B11" s="8"/>
      <c r="C11" s="8"/>
      <c r="D11" s="8">
        <f t="shared" si="0"/>
        <v>60</v>
      </c>
      <c r="E11" s="8">
        <f t="shared" si="1"/>
        <v>0.047619047619047616</v>
      </c>
      <c r="F11" s="10">
        <f t="shared" si="2"/>
        <v>4.761904761904762</v>
      </c>
      <c r="G11" s="8">
        <v>1</v>
      </c>
      <c r="H11" s="8"/>
    </row>
    <row r="12" spans="1:8" ht="12.75">
      <c r="A12" s="7" t="s">
        <v>7</v>
      </c>
      <c r="B12" s="8"/>
      <c r="C12" s="8"/>
      <c r="D12" s="8">
        <f t="shared" si="0"/>
        <v>60</v>
      </c>
      <c r="E12" s="8">
        <f t="shared" si="1"/>
        <v>0.05952380952380952</v>
      </c>
      <c r="F12" s="10">
        <f t="shared" si="2"/>
        <v>5.952380952380952</v>
      </c>
      <c r="G12" s="8">
        <v>1</v>
      </c>
      <c r="H12" s="8">
        <v>15</v>
      </c>
    </row>
    <row r="13" spans="1:8" ht="12.75">
      <c r="A13" s="7" t="s">
        <v>8</v>
      </c>
      <c r="B13" s="8"/>
      <c r="C13" s="8"/>
      <c r="D13" s="8">
        <f t="shared" si="0"/>
        <v>0</v>
      </c>
      <c r="E13" s="8">
        <f t="shared" si="1"/>
        <v>0.03571428571428571</v>
      </c>
      <c r="F13" s="10">
        <f t="shared" si="2"/>
        <v>3.571428571428571</v>
      </c>
      <c r="G13" s="8"/>
      <c r="H13" s="8">
        <v>45</v>
      </c>
    </row>
    <row r="14" spans="1:8" ht="12.75">
      <c r="A14" s="7" t="s">
        <v>9</v>
      </c>
      <c r="B14" s="8"/>
      <c r="C14" s="8"/>
      <c r="D14" s="8">
        <f t="shared" si="0"/>
        <v>0</v>
      </c>
      <c r="E14" s="8">
        <f t="shared" si="1"/>
        <v>0.023809523809523808</v>
      </c>
      <c r="F14" s="10">
        <f t="shared" si="2"/>
        <v>2.380952380952381</v>
      </c>
      <c r="G14" s="8"/>
      <c r="H14" s="8">
        <v>30</v>
      </c>
    </row>
    <row r="15" spans="1:8" ht="12.75">
      <c r="A15" s="7" t="s">
        <v>10</v>
      </c>
      <c r="B15" s="8"/>
      <c r="C15" s="8"/>
      <c r="D15" s="8">
        <f t="shared" si="0"/>
        <v>60</v>
      </c>
      <c r="E15" s="8">
        <f t="shared" si="1"/>
        <v>0.07142857142857142</v>
      </c>
      <c r="F15" s="10">
        <f t="shared" si="2"/>
        <v>7.142857142857142</v>
      </c>
      <c r="G15" s="8">
        <v>1</v>
      </c>
      <c r="H15" s="8">
        <v>30</v>
      </c>
    </row>
    <row r="16" spans="1:8" ht="12.75">
      <c r="A16" s="7" t="s">
        <v>11</v>
      </c>
      <c r="B16" s="8"/>
      <c r="C16" s="8"/>
      <c r="D16" s="8">
        <f t="shared" si="0"/>
        <v>0</v>
      </c>
      <c r="E16" s="8">
        <f t="shared" si="1"/>
        <v>0.023809523809523808</v>
      </c>
      <c r="F16" s="10">
        <f t="shared" si="2"/>
        <v>2.380952380952381</v>
      </c>
      <c r="G16" s="8"/>
      <c r="H16" s="8">
        <v>30</v>
      </c>
    </row>
    <row r="17" spans="1:8" ht="12.75">
      <c r="A17" s="11" t="s">
        <v>12</v>
      </c>
      <c r="B17" s="8"/>
      <c r="C17" s="8"/>
      <c r="D17" s="8">
        <f t="shared" si="0"/>
        <v>60</v>
      </c>
      <c r="E17" s="8">
        <f t="shared" si="1"/>
        <v>0.05952380952380952</v>
      </c>
      <c r="F17" s="10">
        <f t="shared" si="2"/>
        <v>5.952380952380952</v>
      </c>
      <c r="G17" s="8">
        <v>1</v>
      </c>
      <c r="H17" s="8">
        <v>15</v>
      </c>
    </row>
    <row r="18" ht="12.75">
      <c r="F18" s="1"/>
    </row>
    <row r="19" spans="1:8" ht="12.75">
      <c r="A19" s="5" t="s">
        <v>13</v>
      </c>
      <c r="F19" s="2">
        <f>SUM(F5:F18)</f>
        <v>99.99999999999997</v>
      </c>
      <c r="G19" s="3">
        <v>21</v>
      </c>
      <c r="H19" s="3">
        <v>0</v>
      </c>
    </row>
    <row r="20" spans="7:8" ht="12.75">
      <c r="G20">
        <f>SUM(G5:G17)+H20</f>
        <v>21</v>
      </c>
      <c r="H20">
        <f>(SUM(H5:H19))/60</f>
        <v>6</v>
      </c>
    </row>
    <row r="23" ht="12.75">
      <c r="A23" s="5" t="s">
        <v>21</v>
      </c>
    </row>
    <row r="24" spans="1:8" ht="12.75">
      <c r="A24" s="7" t="s">
        <v>14</v>
      </c>
      <c r="B24" s="8"/>
      <c r="C24" s="8"/>
      <c r="D24" s="9" t="s">
        <v>15</v>
      </c>
      <c r="E24" s="9" t="s">
        <v>16</v>
      </c>
      <c r="F24" s="9" t="s">
        <v>17</v>
      </c>
      <c r="G24" s="9" t="s">
        <v>18</v>
      </c>
      <c r="H24" s="9" t="s">
        <v>19</v>
      </c>
    </row>
    <row r="25" spans="1:8" ht="12.75">
      <c r="A25" s="7" t="s">
        <v>22</v>
      </c>
      <c r="B25" s="8"/>
      <c r="C25" s="8"/>
      <c r="D25" s="8">
        <f>G25*60</f>
        <v>300</v>
      </c>
      <c r="E25" s="8">
        <f>(D25+H25)/1410</f>
        <v>0.2127659574468085</v>
      </c>
      <c r="F25" s="10">
        <f>E25*100</f>
        <v>21.27659574468085</v>
      </c>
      <c r="G25" s="8">
        <v>5</v>
      </c>
      <c r="H25" s="8"/>
    </row>
    <row r="26" spans="1:8" ht="25.5">
      <c r="A26" s="7" t="s">
        <v>1</v>
      </c>
      <c r="B26" s="8"/>
      <c r="C26" s="8"/>
      <c r="D26" s="8">
        <f>G26*60</f>
        <v>360</v>
      </c>
      <c r="E26" s="8">
        <f aca="true" t="shared" si="3" ref="E26:E37">(D26+H26)/1410</f>
        <v>0.2553191489361702</v>
      </c>
      <c r="F26" s="10">
        <f>E26*100</f>
        <v>25.53191489361702</v>
      </c>
      <c r="G26" s="8">
        <v>6</v>
      </c>
      <c r="H26" s="8"/>
    </row>
    <row r="27" spans="1:8" ht="12.75">
      <c r="A27" s="7" t="s">
        <v>23</v>
      </c>
      <c r="B27" s="8"/>
      <c r="C27" s="8"/>
      <c r="D27" s="8">
        <f>G27*60</f>
        <v>120</v>
      </c>
      <c r="E27" s="8">
        <f t="shared" si="3"/>
        <v>0.0851063829787234</v>
      </c>
      <c r="F27" s="10">
        <f>E27*100</f>
        <v>8.51063829787234</v>
      </c>
      <c r="G27" s="8">
        <v>2</v>
      </c>
      <c r="H27" s="8"/>
    </row>
    <row r="28" spans="1:8" ht="12.75">
      <c r="A28" s="7" t="s">
        <v>24</v>
      </c>
      <c r="B28" s="8"/>
      <c r="C28" s="8"/>
      <c r="D28" s="8">
        <f aca="true" t="shared" si="4" ref="D28:D37">G28*60</f>
        <v>60</v>
      </c>
      <c r="E28" s="8">
        <f t="shared" si="3"/>
        <v>0.0425531914893617</v>
      </c>
      <c r="F28" s="10">
        <f aca="true" t="shared" si="5" ref="F28:F37">E28*100</f>
        <v>4.25531914893617</v>
      </c>
      <c r="G28" s="8">
        <v>1</v>
      </c>
      <c r="H28" s="8"/>
    </row>
    <row r="29" spans="1:8" ht="12.75">
      <c r="A29" s="7" t="s">
        <v>25</v>
      </c>
      <c r="B29" s="8"/>
      <c r="C29" s="8"/>
      <c r="D29" s="8">
        <f t="shared" si="4"/>
        <v>60</v>
      </c>
      <c r="E29" s="8">
        <f t="shared" si="3"/>
        <v>0.0425531914893617</v>
      </c>
      <c r="F29" s="10">
        <f t="shared" si="5"/>
        <v>4.25531914893617</v>
      </c>
      <c r="G29" s="8">
        <v>1</v>
      </c>
      <c r="H29" s="8"/>
    </row>
    <row r="30" spans="1:8" ht="12.75">
      <c r="A30" s="7" t="s">
        <v>26</v>
      </c>
      <c r="B30" s="8"/>
      <c r="C30" s="8"/>
      <c r="D30" s="8">
        <f t="shared" si="4"/>
        <v>120</v>
      </c>
      <c r="E30" s="8">
        <f t="shared" si="3"/>
        <v>0.0851063829787234</v>
      </c>
      <c r="F30" s="10">
        <f t="shared" si="5"/>
        <v>8.51063829787234</v>
      </c>
      <c r="G30" s="8">
        <v>2</v>
      </c>
      <c r="H30" s="8"/>
    </row>
    <row r="31" spans="1:8" ht="12.75">
      <c r="A31" s="7" t="s">
        <v>6</v>
      </c>
      <c r="B31" s="8"/>
      <c r="C31" s="8"/>
      <c r="D31" s="8">
        <f t="shared" si="4"/>
        <v>60</v>
      </c>
      <c r="E31" s="8">
        <f t="shared" si="3"/>
        <v>0.0425531914893617</v>
      </c>
      <c r="F31" s="10">
        <f t="shared" si="5"/>
        <v>4.25531914893617</v>
      </c>
      <c r="G31" s="8">
        <v>1</v>
      </c>
      <c r="H31" s="8"/>
    </row>
    <row r="32" spans="1:8" ht="12.75">
      <c r="A32" s="7" t="s">
        <v>7</v>
      </c>
      <c r="B32" s="8"/>
      <c r="C32" s="8"/>
      <c r="D32" s="8">
        <f t="shared" si="4"/>
        <v>60</v>
      </c>
      <c r="E32" s="8">
        <f t="shared" si="3"/>
        <v>0.0425531914893617</v>
      </c>
      <c r="F32" s="10">
        <f t="shared" si="5"/>
        <v>4.25531914893617</v>
      </c>
      <c r="G32" s="8">
        <v>1</v>
      </c>
      <c r="H32" s="8"/>
    </row>
    <row r="33" spans="1:8" ht="12.75">
      <c r="A33" s="7" t="s">
        <v>8</v>
      </c>
      <c r="B33" s="8"/>
      <c r="C33" s="8"/>
      <c r="D33" s="8">
        <f t="shared" si="4"/>
        <v>0</v>
      </c>
      <c r="E33" s="8">
        <f t="shared" si="3"/>
        <v>0.031914893617021274</v>
      </c>
      <c r="F33" s="10">
        <f t="shared" si="5"/>
        <v>3.1914893617021276</v>
      </c>
      <c r="G33" s="8"/>
      <c r="H33" s="8">
        <v>45</v>
      </c>
    </row>
    <row r="34" spans="1:8" ht="12.75">
      <c r="A34" s="7" t="s">
        <v>9</v>
      </c>
      <c r="B34" s="8"/>
      <c r="C34" s="8"/>
      <c r="D34" s="8">
        <f t="shared" si="4"/>
        <v>0</v>
      </c>
      <c r="E34" s="8">
        <f t="shared" si="3"/>
        <v>0.02127659574468085</v>
      </c>
      <c r="F34" s="10">
        <f t="shared" si="5"/>
        <v>2.127659574468085</v>
      </c>
      <c r="G34" s="8"/>
      <c r="H34" s="8">
        <v>30</v>
      </c>
    </row>
    <row r="35" spans="1:8" ht="12.75">
      <c r="A35" s="7" t="s">
        <v>10</v>
      </c>
      <c r="B35" s="8"/>
      <c r="C35" s="8"/>
      <c r="D35" s="8">
        <f t="shared" si="4"/>
        <v>60</v>
      </c>
      <c r="E35" s="8">
        <f t="shared" si="3"/>
        <v>0.06382978723404255</v>
      </c>
      <c r="F35" s="10">
        <f t="shared" si="5"/>
        <v>6.382978723404255</v>
      </c>
      <c r="G35" s="8">
        <v>1</v>
      </c>
      <c r="H35" s="8">
        <v>30</v>
      </c>
    </row>
    <row r="36" spans="1:8" ht="12.75">
      <c r="A36" s="7" t="s">
        <v>11</v>
      </c>
      <c r="B36" s="8"/>
      <c r="C36" s="8"/>
      <c r="D36" s="8">
        <f t="shared" si="4"/>
        <v>0</v>
      </c>
      <c r="E36" s="8">
        <f t="shared" si="3"/>
        <v>0.02127659574468085</v>
      </c>
      <c r="F36" s="10">
        <f t="shared" si="5"/>
        <v>2.127659574468085</v>
      </c>
      <c r="G36" s="8"/>
      <c r="H36" s="8">
        <v>30</v>
      </c>
    </row>
    <row r="37" spans="1:8" ht="12.75">
      <c r="A37" s="12" t="s">
        <v>27</v>
      </c>
      <c r="B37" s="8"/>
      <c r="C37" s="8"/>
      <c r="D37" s="8">
        <f t="shared" si="4"/>
        <v>60</v>
      </c>
      <c r="E37" s="8">
        <f t="shared" si="3"/>
        <v>0.05319148936170213</v>
      </c>
      <c r="F37" s="10">
        <f t="shared" si="5"/>
        <v>5.319148936170213</v>
      </c>
      <c r="G37" s="8">
        <v>1</v>
      </c>
      <c r="H37" s="8">
        <v>15</v>
      </c>
    </row>
    <row r="38" ht="12.75">
      <c r="F38" s="1"/>
    </row>
    <row r="39" spans="1:8" ht="12.75">
      <c r="A39" s="5" t="s">
        <v>13</v>
      </c>
      <c r="F39" s="2">
        <f>SUM(F25:F38)</f>
        <v>99.99999999999997</v>
      </c>
      <c r="G39" s="3">
        <v>23</v>
      </c>
      <c r="H39" s="3">
        <v>30</v>
      </c>
    </row>
    <row r="40" spans="7:8" ht="12.75">
      <c r="G40">
        <f>SUM(G25:G37)+H40</f>
        <v>23.5</v>
      </c>
      <c r="H40">
        <f>(SUM(H25:H37))/60</f>
        <v>2.5</v>
      </c>
    </row>
    <row r="42" spans="1:6" ht="12.75">
      <c r="A42" s="5" t="s">
        <v>43</v>
      </c>
      <c r="B42" s="6" t="s">
        <v>44</v>
      </c>
      <c r="D42" s="3" t="s">
        <v>54</v>
      </c>
      <c r="F42" s="3" t="s">
        <v>57</v>
      </c>
    </row>
    <row r="43" spans="1:6" ht="12.75">
      <c r="A43" s="7" t="s">
        <v>28</v>
      </c>
      <c r="B43" s="8">
        <v>8.55</v>
      </c>
      <c r="C43" s="8"/>
      <c r="D43" s="8">
        <v>8.55</v>
      </c>
      <c r="F43" s="8">
        <v>8.55</v>
      </c>
    </row>
    <row r="44" spans="1:6" ht="12.75">
      <c r="A44" s="7" t="s">
        <v>29</v>
      </c>
      <c r="B44" s="13" t="s">
        <v>45</v>
      </c>
      <c r="C44" s="8"/>
      <c r="D44" s="13" t="s">
        <v>45</v>
      </c>
      <c r="F44" s="8"/>
    </row>
    <row r="45" spans="1:6" ht="12.75">
      <c r="A45" s="7" t="s">
        <v>33</v>
      </c>
      <c r="B45" s="14">
        <v>95</v>
      </c>
      <c r="C45" s="8"/>
      <c r="D45" s="14">
        <v>95</v>
      </c>
      <c r="F45" s="8"/>
    </row>
    <row r="46" spans="1:6" ht="12.75">
      <c r="A46" s="7" t="s">
        <v>30</v>
      </c>
      <c r="B46" s="8">
        <v>10.45</v>
      </c>
      <c r="C46" s="8"/>
      <c r="D46" s="8">
        <v>10.45</v>
      </c>
      <c r="F46" s="8"/>
    </row>
    <row r="47" spans="1:6" ht="12.75">
      <c r="A47" s="7" t="s">
        <v>31</v>
      </c>
      <c r="B47" s="8">
        <v>11.45</v>
      </c>
      <c r="C47" s="8"/>
      <c r="D47" s="13" t="s">
        <v>55</v>
      </c>
      <c r="F47" s="13" t="s">
        <v>58</v>
      </c>
    </row>
    <row r="48" spans="1:6" ht="12.75">
      <c r="A48" s="7" t="s">
        <v>32</v>
      </c>
      <c r="B48" s="14">
        <v>60</v>
      </c>
      <c r="C48" s="8"/>
      <c r="D48" s="14">
        <v>75</v>
      </c>
      <c r="F48" s="8"/>
    </row>
    <row r="49" spans="1:6" ht="12.75">
      <c r="A49" s="11" t="s">
        <v>34</v>
      </c>
      <c r="B49" s="14">
        <v>155</v>
      </c>
      <c r="C49" s="8"/>
      <c r="D49" s="14">
        <v>170</v>
      </c>
      <c r="F49" s="14">
        <v>155</v>
      </c>
    </row>
    <row r="50" spans="1:6" ht="12.75">
      <c r="A50" s="7" t="s">
        <v>35</v>
      </c>
      <c r="B50" s="13" t="s">
        <v>46</v>
      </c>
      <c r="C50" s="8"/>
      <c r="D50" s="13" t="s">
        <v>46</v>
      </c>
      <c r="F50" s="13" t="s">
        <v>59</v>
      </c>
    </row>
    <row r="51" spans="1:6" ht="12.75">
      <c r="A51" s="7" t="s">
        <v>36</v>
      </c>
      <c r="B51" s="8">
        <v>2.15</v>
      </c>
      <c r="C51" s="8"/>
      <c r="D51" s="8"/>
      <c r="F51" s="8"/>
    </row>
    <row r="52" spans="1:6" ht="12.75">
      <c r="A52" s="7" t="s">
        <v>37</v>
      </c>
      <c r="B52" s="14">
        <v>75</v>
      </c>
      <c r="C52" s="8"/>
      <c r="D52" s="8"/>
      <c r="F52" s="8"/>
    </row>
    <row r="53" spans="1:6" ht="12.75">
      <c r="A53" s="7" t="s">
        <v>38</v>
      </c>
      <c r="B53" s="13" t="s">
        <v>47</v>
      </c>
      <c r="C53" s="8"/>
      <c r="D53" s="8"/>
      <c r="F53" s="8"/>
    </row>
    <row r="54" spans="1:6" ht="12.75">
      <c r="A54" s="7" t="s">
        <v>39</v>
      </c>
      <c r="B54" s="13" t="s">
        <v>48</v>
      </c>
      <c r="C54" s="8"/>
      <c r="D54" s="13" t="s">
        <v>48</v>
      </c>
      <c r="F54" s="13" t="s">
        <v>48</v>
      </c>
    </row>
    <row r="55" spans="1:6" ht="12.75">
      <c r="A55" s="7" t="s">
        <v>40</v>
      </c>
      <c r="B55" s="14">
        <v>50</v>
      </c>
      <c r="C55" s="8"/>
      <c r="D55" s="8"/>
      <c r="F55" s="8"/>
    </row>
    <row r="56" spans="1:6" ht="12.75">
      <c r="A56" s="11" t="s">
        <v>41</v>
      </c>
      <c r="B56" s="14">
        <v>125</v>
      </c>
      <c r="C56" s="8"/>
      <c r="D56" s="14">
        <v>140</v>
      </c>
      <c r="F56" s="14">
        <v>150</v>
      </c>
    </row>
    <row r="57" spans="1:6" ht="12.75">
      <c r="A57" s="11" t="s">
        <v>42</v>
      </c>
      <c r="B57" s="14">
        <v>280</v>
      </c>
      <c r="C57" s="8"/>
      <c r="D57" s="14">
        <v>310</v>
      </c>
      <c r="F57" s="8"/>
    </row>
    <row r="58" spans="1:6" ht="12.75">
      <c r="A58" s="11" t="s">
        <v>49</v>
      </c>
      <c r="B58" s="14">
        <v>1400</v>
      </c>
      <c r="C58" s="8"/>
      <c r="D58" s="14">
        <v>1550</v>
      </c>
      <c r="F58" s="14">
        <v>750</v>
      </c>
    </row>
    <row r="59" spans="1:6" ht="12.75">
      <c r="A59" s="3"/>
      <c r="B59" s="3"/>
      <c r="F59" s="15"/>
    </row>
    <row r="60" spans="1:6" ht="25.5">
      <c r="A60" s="7" t="s">
        <v>53</v>
      </c>
      <c r="B60" s="8">
        <v>90</v>
      </c>
      <c r="C60" s="8"/>
      <c r="D60" s="8">
        <v>90</v>
      </c>
      <c r="F60" s="8"/>
    </row>
    <row r="61" spans="1:6" ht="12.75">
      <c r="A61" s="7" t="s">
        <v>50</v>
      </c>
      <c r="B61" s="8">
        <v>50</v>
      </c>
      <c r="C61" s="8"/>
      <c r="D61" s="8">
        <v>50</v>
      </c>
      <c r="F61" s="8">
        <v>50</v>
      </c>
    </row>
    <row r="62" spans="1:6" ht="12.75">
      <c r="A62" s="7" t="s">
        <v>51</v>
      </c>
      <c r="B62" s="8">
        <v>140</v>
      </c>
      <c r="C62" s="8"/>
      <c r="D62" s="8">
        <v>140</v>
      </c>
      <c r="F62" s="8">
        <v>50</v>
      </c>
    </row>
    <row r="63" ht="12.75">
      <c r="F63" s="16"/>
    </row>
    <row r="64" spans="1:6" ht="12.75">
      <c r="A64" s="5" t="s">
        <v>52</v>
      </c>
      <c r="B64" s="3">
        <v>1260</v>
      </c>
      <c r="D64" s="3">
        <v>1410</v>
      </c>
      <c r="F64" s="18">
        <v>700</v>
      </c>
    </row>
    <row r="68" ht="12.75">
      <c r="F68" s="17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6" r:id="rId1"/>
  <headerFooter alignWithMargins="0">
    <oddHeader>&amp;C&amp;"Arial,Bold"&amp;12Time Allocation for Subject Areas September 2000</oddHeader>
    <oddFooter>&amp;R&amp;12&amp;D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N Whitmill</dc:creator>
  <cp:keywords/>
  <dc:description/>
  <cp:lastModifiedBy>Mike Freedman</cp:lastModifiedBy>
  <cp:lastPrinted>2000-10-26T19:56:44Z</cp:lastPrinted>
  <dcterms:created xsi:type="dcterms:W3CDTF">2000-10-25T16:01:25Z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